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<sst xmlns="http://schemas.openxmlformats.org/spreadsheetml/2006/main" count="21" uniqueCount="18">
  <si>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Funnel Diameter mm</t>
  </si>
  <si>
    <t>Template Inner Radius</t>
  </si>
  <si>
    <t>Template Outer Radius</t>
  </si>
  <si>
    <t>WorkingCircumference Length</t>
  </si>
  <si>
    <t>Length L</t>
  </si>
  <si>
    <t>Length L-Cl</t>
  </si>
  <si>
    <t>Cl</t>
  </si>
  <si>
    <t>H</t>
  </si>
  <si>
    <t>R</t>
  </si>
  <si>
    <t>α</t>
  </si>
  <si>
    <t>Angle Cut-off α</t>
  </si>
  <si>
    <t>mm</t>
  </si>
  <si>
    <t>º</t>
  </si>
  <si>
    <t>Template Calculator</t>
  </si>
  <si>
    <t>Tub Outer Rim Diameter mm</t>
  </si>
  <si>
    <t>Devised by Tony Collinson www.tcdigitalphotography.co.uk</t>
  </si>
  <si>
    <t>THIS WORKSHEET IS PROTECTED SO AS TO ENSURE ONLY THE TUB AND FUNNEL DIAMETER INFORMATION CAN BE ENTERED.</t>
  </si>
  <si>
    <t>To calculate dimensions for template simply input Tub Diameter and Funnel Diameter and the Template Inner &amp; Outer Radius (including 20 mm overlap for joint) and cut-off angle will appear in the appropriate cells.Picture on the right shows the figures calculated.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</si>
</sst>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0</xdr:row>
      <xdr:rowOff>0</xdr:rowOff>
    </xdr:from>
    <xdr:to>
      <xdr:col>18</xdr:col>
      <xdr:colOff>95250</xdr:colOff>
      <xdr:row>27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0"/>
          <a:ext cx="495300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27.57421875" style="0" bestFit="1" customWidth="1"/>
    <col min="4" max="4" width="26.421875" style="1" hidden="1" customWidth="1"/>
    <col min="5" max="5" width="9.140625" style="0" hidden="1" customWidth="1"/>
    <col min="6" max="6" width="10.421875" style="0" hidden="1" customWidth="1"/>
    <col min="7" max="10" width="9.140625" style="0" hidden="1" customWidth="1"/>
  </cols>
  <sheetData>
    <row r="1" spans="1:3" ht="12.75">
      <c r="A1" s="27" t="s">
        <v>13</v>
      </c>
      <c r="B1" s="28"/>
      <c r="C1" s="29"/>
    </row>
    <row r="2" spans="1:3" ht="12.75" customHeight="1">
      <c r="A2" s="30" t="s">
        <v>15</v>
      </c>
      <c r="B2" s="22"/>
      <c r="C2" s="23"/>
    </row>
    <row r="3" spans="1:3" ht="12.75">
      <c r="A3" s="24"/>
      <c r="B3" s="25"/>
      <c r="C3" s="26"/>
    </row>
    <row r="4" spans="1:3" ht="12.75">
      <c r="A4" s="18"/>
      <c r="B4" s="19"/>
      <c r="C4" s="20"/>
    </row>
    <row r="5" spans="1:3" s="3" customFormat="1" ht="12.75">
      <c r="A5" s="38" t="s">
        <v>17</v>
      </c>
      <c r="B5" s="39"/>
      <c r="C5" s="40"/>
    </row>
    <row r="6" spans="1:3" ht="12.75">
      <c r="A6" s="41"/>
      <c r="B6" s="42"/>
      <c r="C6" s="43"/>
    </row>
    <row r="7" spans="1:3" ht="12.75">
      <c r="A7" s="41"/>
      <c r="B7" s="42"/>
      <c r="C7" s="43"/>
    </row>
    <row r="8" spans="1:3" ht="12.75">
      <c r="A8" s="41"/>
      <c r="B8" s="42"/>
      <c r="C8" s="43"/>
    </row>
    <row r="9" spans="1:3" ht="12.75">
      <c r="A9" s="41"/>
      <c r="B9" s="42"/>
      <c r="C9" s="43"/>
    </row>
    <row r="10" spans="1:3" ht="12.75">
      <c r="A10" s="41"/>
      <c r="B10" s="42"/>
      <c r="C10" s="43"/>
    </row>
    <row r="11" spans="1:3" ht="12.75">
      <c r="A11" s="44"/>
      <c r="B11" s="45"/>
      <c r="C11" s="46"/>
    </row>
    <row r="12" spans="1:3" ht="12.75">
      <c r="A12" s="6"/>
      <c r="B12" s="4"/>
      <c r="C12" s="5"/>
    </row>
    <row r="13" spans="1:3" ht="12.75">
      <c r="A13" s="47" t="s">
        <v>16</v>
      </c>
      <c r="B13" s="31"/>
      <c r="C13" s="32"/>
    </row>
    <row r="14" spans="1:3" ht="12.75" customHeight="1">
      <c r="A14" s="33"/>
      <c r="B14" s="48"/>
      <c r="C14" s="34"/>
    </row>
    <row r="15" spans="1:3" ht="12.75" customHeight="1">
      <c r="A15" s="33"/>
      <c r="B15" s="48"/>
      <c r="C15" s="34"/>
    </row>
    <row r="16" spans="1:3" ht="12.75">
      <c r="A16" s="33"/>
      <c r="B16" s="48"/>
      <c r="C16" s="34"/>
    </row>
    <row r="17" spans="1:3" ht="12.75">
      <c r="A17" s="35"/>
      <c r="B17" s="36"/>
      <c r="C17" s="37"/>
    </row>
    <row r="18" spans="1:10" s="1" customFormat="1" ht="12.75">
      <c r="A18" s="7"/>
      <c r="B18" s="8"/>
      <c r="C18" s="9"/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</row>
    <row r="19" spans="1:10" ht="12.75">
      <c r="A19" s="10" t="s">
        <v>14</v>
      </c>
      <c r="B19" s="21"/>
      <c r="C19" s="12" t="s">
        <v>11</v>
      </c>
      <c r="D19" s="2">
        <f>((3.142*B19)+20)/2</f>
        <v>10</v>
      </c>
      <c r="E19">
        <f>(B19/2)/0.819</f>
        <v>0</v>
      </c>
      <c r="F19">
        <f>(B21/2)/0.819</f>
        <v>0</v>
      </c>
      <c r="G19">
        <f>E19-F19</f>
        <v>0</v>
      </c>
      <c r="H19">
        <f>G19*0.574</f>
        <v>0</v>
      </c>
      <c r="I19" t="e">
        <f>(D21*G19)/(D19-D21)</f>
        <v>#DIV/0!</v>
      </c>
      <c r="J19" t="e">
        <f>(D21*360)/(3.142*(2*I19))</f>
        <v>#DIV/0!</v>
      </c>
    </row>
    <row r="20" spans="1:3" ht="12.75">
      <c r="A20" s="13"/>
      <c r="B20" s="11"/>
      <c r="C20" s="12"/>
    </row>
    <row r="21" spans="1:4" ht="12.75">
      <c r="A21" s="10" t="s">
        <v>0</v>
      </c>
      <c r="B21" s="21"/>
      <c r="C21" s="12" t="s">
        <v>11</v>
      </c>
      <c r="D21" s="1">
        <f>((3.142*B21)+20)/2</f>
        <v>10</v>
      </c>
    </row>
    <row r="22" spans="1:3" ht="12.75">
      <c r="A22" s="13"/>
      <c r="B22" s="11"/>
      <c r="C22" s="12"/>
    </row>
    <row r="23" spans="1:3" ht="12.75">
      <c r="A23" s="13" t="s">
        <v>1</v>
      </c>
      <c r="B23" s="14" t="e">
        <f>I19</f>
        <v>#DIV/0!</v>
      </c>
      <c r="C23" s="12" t="s">
        <v>11</v>
      </c>
    </row>
    <row r="24" spans="1:3" ht="12.75">
      <c r="A24" s="13"/>
      <c r="B24" s="11"/>
      <c r="C24" s="12"/>
    </row>
    <row r="25" spans="1:3" ht="12.75">
      <c r="A25" s="13" t="s">
        <v>2</v>
      </c>
      <c r="B25" s="14" t="e">
        <f>I19+G19</f>
        <v>#DIV/0!</v>
      </c>
      <c r="C25" s="12" t="s">
        <v>11</v>
      </c>
    </row>
    <row r="26" spans="1:3" ht="12.75">
      <c r="A26" s="13"/>
      <c r="B26" s="11"/>
      <c r="C26" s="12"/>
    </row>
    <row r="27" spans="1:3" ht="13.5" thickBot="1">
      <c r="A27" s="15" t="s">
        <v>10</v>
      </c>
      <c r="B27" s="16" t="e">
        <f>J19</f>
        <v>#DIV/0!</v>
      </c>
      <c r="C27" s="17" t="s">
        <v>12</v>
      </c>
    </row>
  </sheetData>
  <sheetProtection password="84D3" sheet="1" objects="1" scenarios="1" selectLockedCells="1"/>
  <mergeCells count="4">
    <mergeCell ref="A13:C17"/>
    <mergeCell ref="A1:C1"/>
    <mergeCell ref="A2:C3"/>
    <mergeCell ref="A5:C11"/>
  </mergeCells>
  <dataValidations count="3">
    <dataValidation type="list" allowBlank="1" showInputMessage="1" showErrorMessage="1" sqref="B23">
      <formula1>"I14"</formula1>
    </dataValidation>
    <dataValidation type="list" allowBlank="1" showInputMessage="1" showErrorMessage="1" sqref="B25">
      <formula1>"I14+G14"</formula1>
    </dataValidation>
    <dataValidation type="list" allowBlank="1" showInputMessage="1" showErrorMessage="1" sqref="B27">
      <formula1>"J14"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Collinson</dc:creator>
  <cp:keywords/>
  <dc:description/>
  <cp:lastModifiedBy>Tony Collinson</cp:lastModifiedBy>
  <cp:lastPrinted>2007-07-02T09:13:35Z</cp:lastPrinted>
  <dcterms:created xsi:type="dcterms:W3CDTF">2007-07-01T14:35:29Z</dcterms:created>
  <dcterms:modified xsi:type="dcterms:W3CDTF">2007-07-02T09:50:56Z</dcterms:modified>
  <cp:category/>
  <cp:version/>
  <cp:contentType/>
  <cp:contentStatus/>
</cp:coreProperties>
</file>